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odernista_Marfil" sheetId="1" state="visible" r:id="rId3"/>
    <sheet name="Modernista_Azul_Oscuro" sheetId="2" state="visible" r:id="rId4"/>
    <sheet name="Modernista_Blanco" sheetId="3" state="visible" r:id="rId5"/>
    <sheet name="Modernista_Verde_Claro" sheetId="4" state="visible" r:id="rId6"/>
    <sheet name="Modernista_Verde_Oscur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<sst xmlns="http://schemas.openxmlformats.org/spreadsheetml/2006/main" count="232" uniqueCount="150">
  <si>
    <t xml:space="preserve">Модерниста</t>
  </si>
  <si>
    <t xml:space="preserve">Марфил</t>
  </si>
  <si>
    <t xml:space="preserve">Артикул</t>
  </si>
  <si>
    <r>
      <rPr>
        <sz val="10"/>
        <rFont val="Arial"/>
        <family val="2"/>
        <charset val="204"/>
      </rPr>
      <t xml:space="preserve">Размер, </t>
    </r>
    <r>
      <rPr>
        <b val="true"/>
        <sz val="11"/>
        <color theme="1"/>
        <rFont val="Arial"/>
        <family val="2"/>
        <charset val="204"/>
      </rPr>
      <t xml:space="preserve">см</t>
    </r>
  </si>
  <si>
    <r>
      <rPr>
        <sz val="10"/>
        <rFont val="Arial"/>
        <family val="2"/>
        <charset val="204"/>
      </rPr>
      <t xml:space="preserve">Наличие, </t>
    </r>
    <r>
      <rPr>
        <b val="true"/>
        <sz val="11"/>
        <color theme="1"/>
        <rFont val="Arial"/>
        <family val="2"/>
        <charset val="204"/>
      </rPr>
      <t xml:space="preserve">шт</t>
    </r>
  </si>
  <si>
    <r>
      <rPr>
        <sz val="10"/>
        <rFont val="Arial"/>
        <family val="2"/>
        <charset val="204"/>
      </rPr>
      <t xml:space="preserve">Цена, </t>
    </r>
    <r>
      <rPr>
        <b val="true"/>
        <sz val="11"/>
        <color theme="1"/>
        <rFont val="Arial"/>
        <family val="2"/>
        <charset val="204"/>
      </rPr>
      <t xml:space="preserve">у.е.</t>
    </r>
  </si>
  <si>
    <r>
      <rPr>
        <sz val="10"/>
        <rFont val="Arial"/>
        <family val="2"/>
        <charset val="204"/>
      </rPr>
      <t xml:space="preserve">Сумма, </t>
    </r>
    <r>
      <rPr>
        <b val="true"/>
        <sz val="11"/>
        <color theme="1"/>
        <rFont val="Arial"/>
        <family val="2"/>
        <charset val="204"/>
      </rPr>
      <t xml:space="preserve">у.е.</t>
    </r>
  </si>
  <si>
    <t xml:space="preserve">Описание</t>
  </si>
  <si>
    <t xml:space="preserve">ADMO1019 Liso PB C/C Marfil</t>
  </si>
  <si>
    <t xml:space="preserve">15x15 см</t>
  </si>
  <si>
    <t xml:space="preserve">Фон плоский Марфил  кракелюр 15х15 см</t>
  </si>
  <si>
    <t xml:space="preserve">ADMO1020 Liso PB C/C Marfil</t>
  </si>
  <si>
    <t xml:space="preserve">7,5x15 см</t>
  </si>
  <si>
    <t xml:space="preserve">Фон плоский Марфил кракелюр 7,5х15 см</t>
  </si>
  <si>
    <t xml:space="preserve">ADMO1043 Liso PB C/C Marfil</t>
  </si>
  <si>
    <t xml:space="preserve">5x20 см</t>
  </si>
  <si>
    <t xml:space="preserve">Фон плоский Марфил кракелюр 5х20 см</t>
  </si>
  <si>
    <t xml:space="preserve">ADMO2010 Biselado PB C/C Marfil</t>
  </si>
  <si>
    <t xml:space="preserve">Фон выпуклый с фацетом Марфил кракелюр 7,5х15 см</t>
  </si>
  <si>
    <t xml:space="preserve">ADMO2014 Biselado PB C/C Marfil</t>
  </si>
  <si>
    <t xml:space="preserve">30,5x30,9 см</t>
  </si>
  <si>
    <t xml:space="preserve">Фон выпуклый с фацетом Марфил кракелюр 5х10 см на сетке 30,5х30,9 см</t>
  </si>
  <si>
    <t xml:space="preserve">ADMO2026 Biselado PB C/C Marfil</t>
  </si>
  <si>
    <t xml:space="preserve">7,5x7,5 см</t>
  </si>
  <si>
    <t xml:space="preserve">Фон выпуклый с фацетом Марфил кракелюр 7,5х7,5 см</t>
  </si>
  <si>
    <t xml:space="preserve">ADMO4004 Relieve Bizantino  C/C Marfil</t>
  </si>
  <si>
    <t xml:space="preserve">Бордюр Рельеф Византия Марфил кракелюр 7,5х15 см</t>
  </si>
  <si>
    <t xml:space="preserve">ADMO4079 Relieve Clasico C/C Marfil</t>
  </si>
  <si>
    <t xml:space="preserve">Бордюр Рельеф Класико Марфил кракелюр 7,5х15 см</t>
  </si>
  <si>
    <t xml:space="preserve">ADMO4088 Relieve Mar C/C Marfil</t>
  </si>
  <si>
    <t xml:space="preserve">Бордюр Море Марфил кракелюр 7,5х15</t>
  </si>
  <si>
    <t xml:space="preserve">ADMO5028 Moldura Lisa C/C Marfil</t>
  </si>
  <si>
    <t xml:space="preserve">5x15 см</t>
  </si>
  <si>
    <t xml:space="preserve">Молдинг Италия Марфил кракелюр 5х15 см, цвет: бежевый</t>
  </si>
  <si>
    <t xml:space="preserve">ADMO5040 Barra Lisa C/C Marfil</t>
  </si>
  <si>
    <t xml:space="preserve">2,5x15 см</t>
  </si>
  <si>
    <t xml:space="preserve">Бордюр Бара Марфил кракелюр 2,5х15 см</t>
  </si>
  <si>
    <t xml:space="preserve">ADMO5110 Angulo Moldura Lisa PB C/C Marfil</t>
  </si>
  <si>
    <t xml:space="preserve">h 5 см</t>
  </si>
  <si>
    <t xml:space="preserve">Угол к молдингу Марфил кракелюр h 5 см</t>
  </si>
  <si>
    <t xml:space="preserve">ADMO5177 Cubrecanto PB C/C Marfil</t>
  </si>
  <si>
    <t xml:space="preserve">Карандаш Кубреканто Марфил кракелюр 2,5х15 см</t>
  </si>
  <si>
    <t xml:space="preserve">ADMO5203 Rodapie Clasico C/C Marfil</t>
  </si>
  <si>
    <t xml:space="preserve">Плинтус Классико Марфил кракелюр 15х15 см</t>
  </si>
  <si>
    <t xml:space="preserve">ADMO5221 Cornisa Clasica C/C Marfil</t>
  </si>
  <si>
    <t xml:space="preserve">3,5x15 см</t>
  </si>
  <si>
    <t xml:space="preserve">Карниз Классика Марфил 3,5х15 см</t>
  </si>
  <si>
    <t xml:space="preserve">ADMO5266 Listelo Clasico C/C Marfil</t>
  </si>
  <si>
    <t xml:space="preserve">1,7x15 см</t>
  </si>
  <si>
    <t xml:space="preserve">Лист Классико Марфил кракелюр 1,7х15 см</t>
  </si>
  <si>
    <t xml:space="preserve">ADMO5332 Angulo Exterior Rodapie Clasico C/C Marfil</t>
  </si>
  <si>
    <t xml:space="preserve">h 15 см</t>
  </si>
  <si>
    <t xml:space="preserve">Угол к плинтусу Классико Марфил кракелюр h 15 см</t>
  </si>
  <si>
    <t xml:space="preserve">ADMO5344 Angulo Exterior Cornisa Clasica C/C Marfil</t>
  </si>
  <si>
    <t xml:space="preserve">h 7,5 см</t>
  </si>
  <si>
    <t xml:space="preserve">Угол к карнизу Классика Марфил кракелюр h 7,5 см</t>
  </si>
  <si>
    <t xml:space="preserve">ADMO5402 Angulo Marco Cornisa Classica C/C Marfil</t>
  </si>
  <si>
    <t xml:space="preserve">3,5x3,5 см</t>
  </si>
  <si>
    <t xml:space="preserve">Угол к карнизу Классика Марко Марфил 3,5x3,5 см </t>
  </si>
  <si>
    <t xml:space="preserve">ADMO5405 Angulo Marco Moldura Italiana PB C/C Marfil</t>
  </si>
  <si>
    <t xml:space="preserve">5x5 см</t>
  </si>
  <si>
    <t xml:space="preserve">Угол к молдингу Марко (1 плоскость) Марфил кракелюр 5х5 см </t>
  </si>
  <si>
    <t xml:space="preserve">ADMO5422 Bullnose Trim c/c Marfil 0,85x15</t>
  </si>
  <si>
    <t xml:space="preserve">0,85x15 см</t>
  </si>
  <si>
    <t xml:space="preserve">Бордюр Марфил кракелюр 0,85х15 см </t>
  </si>
  <si>
    <t xml:space="preserve">За весь остаток цвета</t>
  </si>
  <si>
    <t xml:space="preserve">Вся коллекция</t>
  </si>
  <si>
    <t xml:space="preserve">Выкуп остатков всей коллекции</t>
  </si>
  <si>
    <t xml:space="preserve">Синий кракелюр</t>
  </si>
  <si>
    <t xml:space="preserve">ADCO5189 Ang Moldura Italiana PB N3 C/C Azul Oscuro</t>
  </si>
  <si>
    <t xml:space="preserve">Угол к молдингу Итальяно N3 Синий кракелюр h 5cм</t>
  </si>
  <si>
    <t xml:space="preserve">ADMO2007 Biselado PB C/C Azul Oscuro</t>
  </si>
  <si>
    <t xml:space="preserve">Фон выпуклый с фацетом Синий кракелюр 7,5х15 см</t>
  </si>
  <si>
    <t xml:space="preserve">ADMO2029 Biselado PB C/C Azul Oscuro</t>
  </si>
  <si>
    <t xml:space="preserve">Фон выпуклый с фацетом Синий кракелюр 7,5х7,5 см</t>
  </si>
  <si>
    <t xml:space="preserve">ADMO5013 Moldura C/Remaches C/C Azul Oscuro</t>
  </si>
  <si>
    <t xml:space="preserve">Карниз Азул кракелюр 5х15 см</t>
  </si>
  <si>
    <t xml:space="preserve">ADMO5171 Cubrecanto PB C/C Azul Oscuro</t>
  </si>
  <si>
    <t xml:space="preserve">Карандаш Кубреканто Синий кракелюр 2,5х15 см</t>
  </si>
  <si>
    <t xml:space="preserve">ADMO5224 Cornisa Clasica C/C  Azul Oscuro</t>
  </si>
  <si>
    <t xml:space="preserve">Карниз Классика Синий кракелюр 3,5х15 см</t>
  </si>
  <si>
    <t xml:space="preserve">Белый</t>
  </si>
  <si>
    <t xml:space="preserve">ADMO1015 Liso PB C/C Blanco</t>
  </si>
  <si>
    <t xml:space="preserve">Фон плоский Белый  кракелюр 15х15 см</t>
  </si>
  <si>
    <t xml:space="preserve">ADMO1016 Liso PB C/C Blanco</t>
  </si>
  <si>
    <t xml:space="preserve">Фон плоский Белый кракелюр 7,5х15 см</t>
  </si>
  <si>
    <t xml:space="preserve">ADMO2008 Biselado PB C/C Blanco</t>
  </si>
  <si>
    <t xml:space="preserve">Фон выпуклый с фацетом Белый кракелюр 7,5х15 см</t>
  </si>
  <si>
    <t xml:space="preserve">ADMO4002 Relieve Bizantino C/C Blanco</t>
  </si>
  <si>
    <t xml:space="preserve">Бордюр Рельеф Византия Белый кракелюр 7,5х15 см</t>
  </si>
  <si>
    <t xml:space="preserve">ADMO4078 Relieve Clasico C/C Blanco</t>
  </si>
  <si>
    <t xml:space="preserve">Бордюр Класико Белый кракелюр 7,5х15 см</t>
  </si>
  <si>
    <t xml:space="preserve">ADMO4087 Relieve Mar C/C Blanco</t>
  </si>
  <si>
    <t xml:space="preserve">Бордюр Рельеф Море Белый 7,5х15</t>
  </si>
  <si>
    <t xml:space="preserve">ADMO5026 Moldura Lisa PB C/C Blanco</t>
  </si>
  <si>
    <t xml:space="preserve">Молдинг Белый кракелюр 5х15 см</t>
  </si>
  <si>
    <t xml:space="preserve">ADMO5166 Moldura Italiana PB C/C Blanco</t>
  </si>
  <si>
    <t xml:space="preserve">Молдинг Италия Белый кракелюр 5х15 см</t>
  </si>
  <si>
    <t xml:space="preserve">ADMO5173 Cubrecanto PB C/C Blanco</t>
  </si>
  <si>
    <t xml:space="preserve">Карандаш Кубреканто Белый кракелюр 2,5х15 см</t>
  </si>
  <si>
    <t xml:space="preserve">ADMO5202 Rodapie Clasico C/C Blanco</t>
  </si>
  <si>
    <t xml:space="preserve">Плинтус Классика Белый кракелюр 15х15 см</t>
  </si>
  <si>
    <t xml:space="preserve">ADMO5211 Cornisa Clasica C/C Blanco</t>
  </si>
  <si>
    <t xml:space="preserve">Карниз Классика  Белый кракелюр 7,5х15 см</t>
  </si>
  <si>
    <t xml:space="preserve">ADMO5331 Angulo Exterior Rodapie Clasico C/C Blanco</t>
  </si>
  <si>
    <t xml:space="preserve">Угол к плинтусу Классико Белый кракелюр h 15 см</t>
  </si>
  <si>
    <t xml:space="preserve">ADMO5343 Angulo Exterior Cornisa Clasica C/C Blanco</t>
  </si>
  <si>
    <t xml:space="preserve">Угол к карнизу Белый кракелюр h 7,5 см</t>
  </si>
  <si>
    <t xml:space="preserve">ADMO5349 Angulo Exterior Cornisa Clasica C/C Blanco</t>
  </si>
  <si>
    <t xml:space="preserve">h 3,5 см</t>
  </si>
  <si>
    <t xml:space="preserve">Угол к карнизу Белый кракелюр h 3,5 см</t>
  </si>
  <si>
    <t xml:space="preserve">ADPC5268 Angulo Cubrecanto PB C/C Blanco</t>
  </si>
  <si>
    <t xml:space="preserve">h 2,5 см</t>
  </si>
  <si>
    <t xml:space="preserve">Угол к карандашу Кубреканто Белый кракелюр h 2,5 см</t>
  </si>
  <si>
    <t xml:space="preserve">Зеленый светлый</t>
  </si>
  <si>
    <t xml:space="preserve">ADCO5193 Ang. Moldura Italiana PB N3 C/C Verde Claro</t>
  </si>
  <si>
    <t xml:space="preserve">Угол к молдингу Итальяно N3 Зеленый светлый кракелюр h 5cм</t>
  </si>
  <si>
    <t xml:space="preserve">ADMO1021 Liso PB C/C Verde Claro</t>
  </si>
  <si>
    <t xml:space="preserve">Фон плоский Зеленый светлый кракелюр 15х15 см</t>
  </si>
  <si>
    <t xml:space="preserve">ADMO1022 Liso PB C/C Verde Claro</t>
  </si>
  <si>
    <t xml:space="preserve">Фон плоский Зеленый светлый кракелюр 7,5х15 см</t>
  </si>
  <si>
    <t xml:space="preserve">ADMO4005 Relieve Bizantino  C/C Verde Claro</t>
  </si>
  <si>
    <t xml:space="preserve">Бордюр Рельеф Византия Зеленый светлый кракелюр 7,5х15 см</t>
  </si>
  <si>
    <t xml:space="preserve">ADMO4080 Relieve Clasico Verde Claro</t>
  </si>
  <si>
    <t xml:space="preserve">Бордюр Рельеф Класико Зеленый светлый кракелюр 7,5х15</t>
  </si>
  <si>
    <t xml:space="preserve">ADMO5169 Moldura Italiana PB C/C Verde Claro</t>
  </si>
  <si>
    <t xml:space="preserve">Молдинг Италия Зеленый светлый кракелюр 5х15 см</t>
  </si>
  <si>
    <t xml:space="preserve">ADMO5179 Cubrecanto PB C/C Verde Claro</t>
  </si>
  <si>
    <t xml:space="preserve">Карандаш Кубреканто Зеленый светлый кракелюр 2,5х15 см</t>
  </si>
  <si>
    <t xml:space="preserve">ADMO5187 Trenza PB C/C Verde Claro</t>
  </si>
  <si>
    <t xml:space="preserve">Бордюр Тренца Зеленый светлый кракелюр 2,5х15 см</t>
  </si>
  <si>
    <t xml:space="preserve">ADMO5204 Rodapie Clasico C/C Verde Claro</t>
  </si>
  <si>
    <t xml:space="preserve">Плинтус Классико Зеленый светлый кракелюр 15х15 см</t>
  </si>
  <si>
    <t xml:space="preserve">ADMO5267 Listelo Clasico C/C Verde Claro</t>
  </si>
  <si>
    <t xml:space="preserve">Лист Классико Зеленый светлый кракелюр 1,7х15 см</t>
  </si>
  <si>
    <t xml:space="preserve">ADMO5334 Angulo Exterior Rodapie Clasico C/C Verde Claro</t>
  </si>
  <si>
    <t xml:space="preserve">Угол к плинтусу Классико Зеленый светлый кракелюр h 15 см</t>
  </si>
  <si>
    <t xml:space="preserve">Зеленый</t>
  </si>
  <si>
    <t xml:space="preserve">ADMO2012 Biselado PB C/C Verde Oscuro</t>
  </si>
  <si>
    <t xml:space="preserve">Фон выпуклый с фацетом Зеленый кракелюр 7,5х15 см</t>
  </si>
  <si>
    <t xml:space="preserve">ADMO2028 Biselado PB C/C Verde Oscuro</t>
  </si>
  <si>
    <t xml:space="preserve">Фон выпуклый с фацетом Зеленый кракелюр 7,5х7,5 см</t>
  </si>
  <si>
    <t xml:space="preserve">ADMO4006 Relieve Bizantino C/C Verde Oscuro</t>
  </si>
  <si>
    <t xml:space="preserve">Бордюр Рельеф Византия Зеленый кракелюр 7,5х15 см</t>
  </si>
  <si>
    <t xml:space="preserve">ADMO5170 Moldura Italiana PB C/C Verde Oscuro</t>
  </si>
  <si>
    <t xml:space="preserve">Молдинг Италия Зеленый кракелюр 5х15 см</t>
  </si>
  <si>
    <t xml:space="preserve">ADMO5205 Rodapie Clasico C/C Verde Oscuro</t>
  </si>
  <si>
    <t xml:space="preserve">Плинтус Классико Зеленый кракелюр 15х15 см</t>
  </si>
  <si>
    <t xml:space="preserve">ADMO5268 Listelo Clasico C/C Verde Oscuro</t>
  </si>
  <si>
    <t xml:space="preserve">Лист Классико Зеленый кракелюр 1,7х15 см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</si>
</sst>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theme="1"/>
      <name val="Arial"/>
      <family val="2"/>
      <charset val="204"/>
    </font>
    <font>
      <b val="true"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 val="true"/>
      <sz val="10"/>
      <color theme="1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4FEB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1" width="47.57"/>
    <col collapsed="false" customWidth="true" hidden="false" outlineLevel="0" max="2" min="2" style="1" width="12.29"/>
    <col collapsed="false" customWidth="true" hidden="false" outlineLevel="0" max="3" min="3" style="1" width="13.29"/>
    <col collapsed="false" customWidth="true" hidden="false" outlineLevel="0" max="4" min="4" style="2" width="14.86"/>
    <col collapsed="false" customWidth="false" hidden="false" outlineLevel="0" max="5" min="5" style="2" width="11.57"/>
  </cols>
  <sheetData>
    <row r="1" customFormat="false" ht="15" hidden="false" customHeight="false" outlineLevel="0" collapsed="false">
      <c r="B1" s="3" t="s">
        <v>0</v>
      </c>
      <c r="D1" s="4" t="s">
        <v>1</v>
      </c>
    </row>
    <row r="2" customFormat="false" ht="14.15" hidden="false" customHeight="false" outlineLevel="0" collapsed="false">
      <c r="A2" s="5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5" t="s">
        <v>7</v>
      </c>
      <c r="G2" s="5"/>
      <c r="H2" s="5"/>
      <c r="I2" s="5"/>
    </row>
    <row r="3" customFormat="false" ht="12.75" hidden="false" customHeight="false" outlineLevel="0" collapsed="false">
      <c r="A3" s="7" t="s">
        <v>8</v>
      </c>
      <c r="B3" s="8" t="s">
        <v>9</v>
      </c>
      <c r="C3" s="9" t="n">
        <v>99</v>
      </c>
      <c r="D3" s="10" t="n">
        <v>0.81</v>
      </c>
      <c r="E3" s="11" t="n">
        <f aca="false">D3*C3</f>
        <v>80.19</v>
      </c>
      <c r="F3" s="12" t="s">
        <v>10</v>
      </c>
    </row>
    <row r="4" customFormat="false" ht="12.75" hidden="false" customHeight="false" outlineLevel="0" collapsed="false">
      <c r="A4" s="7" t="s">
        <v>11</v>
      </c>
      <c r="B4" s="8" t="s">
        <v>12</v>
      </c>
      <c r="C4" s="9" t="n">
        <v>638</v>
      </c>
      <c r="D4" s="10" t="n">
        <v>0.64</v>
      </c>
      <c r="E4" s="11" t="n">
        <f aca="false">D4*C4</f>
        <v>408.32</v>
      </c>
      <c r="F4" s="12" t="s">
        <v>13</v>
      </c>
    </row>
    <row r="5" customFormat="false" ht="12.75" hidden="false" customHeight="false" outlineLevel="0" collapsed="false">
      <c r="A5" s="7" t="s">
        <v>14</v>
      </c>
      <c r="B5" s="8" t="s">
        <v>15</v>
      </c>
      <c r="C5" s="9" t="n">
        <v>97</v>
      </c>
      <c r="D5" s="10" t="n">
        <v>0.52</v>
      </c>
      <c r="E5" s="11" t="n">
        <f aca="false">D5*C5</f>
        <v>50.44</v>
      </c>
      <c r="F5" s="12" t="s">
        <v>16</v>
      </c>
    </row>
    <row r="6" s="13" customFormat="true" ht="12.75" hidden="false" customHeight="false" outlineLevel="0" collapsed="false">
      <c r="A6" s="7" t="s">
        <v>17</v>
      </c>
      <c r="B6" s="8" t="s">
        <v>12</v>
      </c>
      <c r="C6" s="9" t="n">
        <v>556</v>
      </c>
      <c r="D6" s="10" t="n">
        <v>0.52</v>
      </c>
      <c r="E6" s="11" t="n">
        <f aca="false">D6*C6</f>
        <v>289.12</v>
      </c>
      <c r="F6" s="12" t="s">
        <v>18</v>
      </c>
    </row>
    <row r="7" customFormat="false" ht="12.75" hidden="false" customHeight="false" outlineLevel="0" collapsed="false">
      <c r="A7" s="7" t="s">
        <v>19</v>
      </c>
      <c r="B7" s="8" t="s">
        <v>20</v>
      </c>
      <c r="C7" s="9" t="n">
        <v>36</v>
      </c>
      <c r="D7" s="10" t="n">
        <v>6.31</v>
      </c>
      <c r="E7" s="11" t="n">
        <f aca="false">D7*C7</f>
        <v>227.16</v>
      </c>
      <c r="F7" s="12" t="s">
        <v>21</v>
      </c>
    </row>
    <row r="8" customFormat="false" ht="12.75" hidden="false" customHeight="false" outlineLevel="0" collapsed="false">
      <c r="A8" s="7" t="s">
        <v>22</v>
      </c>
      <c r="B8" s="8" t="s">
        <v>23</v>
      </c>
      <c r="C8" s="9" t="n">
        <v>82</v>
      </c>
      <c r="D8" s="10" t="n">
        <v>0.57</v>
      </c>
      <c r="E8" s="11" t="n">
        <f aca="false">D8*C8</f>
        <v>46.74</v>
      </c>
      <c r="F8" s="12" t="s">
        <v>24</v>
      </c>
      <c r="G8" s="13"/>
      <c r="H8" s="13"/>
      <c r="I8" s="13"/>
    </row>
    <row r="9" customFormat="false" ht="12.75" hidden="false" customHeight="false" outlineLevel="0" collapsed="false">
      <c r="A9" s="7" t="s">
        <v>25</v>
      </c>
      <c r="B9" s="8" t="s">
        <v>12</v>
      </c>
      <c r="C9" s="9" t="n">
        <v>258</v>
      </c>
      <c r="D9" s="10" t="n">
        <v>2.77</v>
      </c>
      <c r="E9" s="11" t="n">
        <f aca="false">D9*C9</f>
        <v>714.66</v>
      </c>
      <c r="F9" s="12" t="s">
        <v>26</v>
      </c>
    </row>
    <row r="10" customFormat="false" ht="12.75" hidden="false" customHeight="false" outlineLevel="0" collapsed="false">
      <c r="A10" s="7" t="s">
        <v>27</v>
      </c>
      <c r="B10" s="8" t="s">
        <v>12</v>
      </c>
      <c r="C10" s="9" t="n">
        <v>4</v>
      </c>
      <c r="D10" s="10" t="n">
        <v>1.72</v>
      </c>
      <c r="E10" s="11" t="n">
        <f aca="false">D10*C10</f>
        <v>6.88</v>
      </c>
      <c r="F10" s="12" t="s">
        <v>28</v>
      </c>
    </row>
    <row r="11" customFormat="false" ht="12.75" hidden="false" customHeight="false" outlineLevel="0" collapsed="false">
      <c r="A11" s="7" t="s">
        <v>29</v>
      </c>
      <c r="B11" s="8" t="s">
        <v>12</v>
      </c>
      <c r="C11" s="9" t="n">
        <v>42</v>
      </c>
      <c r="D11" s="10" t="n">
        <v>1.9</v>
      </c>
      <c r="E11" s="11" t="n">
        <f aca="false">D11*C11</f>
        <v>79.8</v>
      </c>
      <c r="F11" s="12" t="s">
        <v>30</v>
      </c>
    </row>
    <row r="12" s="13" customFormat="true" ht="12.75" hidden="false" customHeight="false" outlineLevel="0" collapsed="false">
      <c r="A12" s="7" t="s">
        <v>31</v>
      </c>
      <c r="B12" s="8" t="s">
        <v>32</v>
      </c>
      <c r="C12" s="9" t="n">
        <v>27</v>
      </c>
      <c r="D12" s="10" t="n">
        <v>1.87</v>
      </c>
      <c r="E12" s="11" t="n">
        <f aca="false">D12*C12</f>
        <v>50.49</v>
      </c>
      <c r="F12" s="12" t="s">
        <v>33</v>
      </c>
      <c r="G12" s="1"/>
      <c r="H12" s="1"/>
      <c r="I12" s="1"/>
    </row>
    <row r="13" customFormat="false" ht="12.75" hidden="false" customHeight="false" outlineLevel="0" collapsed="false">
      <c r="A13" s="7" t="s">
        <v>34</v>
      </c>
      <c r="B13" s="8" t="s">
        <v>35</v>
      </c>
      <c r="C13" s="9" t="n">
        <v>5</v>
      </c>
      <c r="D13" s="10" t="n">
        <v>1.67</v>
      </c>
      <c r="E13" s="11" t="n">
        <f aca="false">D13*C13</f>
        <v>8.35</v>
      </c>
      <c r="F13" s="12" t="s">
        <v>36</v>
      </c>
    </row>
    <row r="14" customFormat="false" ht="12.75" hidden="false" customHeight="false" outlineLevel="0" collapsed="false">
      <c r="A14" s="7" t="s">
        <v>37</v>
      </c>
      <c r="B14" s="8" t="s">
        <v>38</v>
      </c>
      <c r="C14" s="9" t="n">
        <v>5</v>
      </c>
      <c r="D14" s="10" t="n">
        <v>3.64</v>
      </c>
      <c r="E14" s="11" t="n">
        <f aca="false">D14*C14</f>
        <v>18.2</v>
      </c>
      <c r="F14" s="12" t="s">
        <v>39</v>
      </c>
      <c r="G14" s="13"/>
      <c r="H14" s="13"/>
      <c r="I14" s="13"/>
    </row>
    <row r="15" customFormat="false" ht="12.75" hidden="false" customHeight="false" outlineLevel="0" collapsed="false">
      <c r="A15" s="7" t="s">
        <v>40</v>
      </c>
      <c r="B15" s="8" t="s">
        <v>35</v>
      </c>
      <c r="C15" s="9" t="n">
        <v>187</v>
      </c>
      <c r="D15" s="10" t="n">
        <v>0.93</v>
      </c>
      <c r="E15" s="11" t="n">
        <f aca="false">D15*C15</f>
        <v>173.91</v>
      </c>
      <c r="F15" s="12" t="s">
        <v>41</v>
      </c>
    </row>
    <row r="16" customFormat="false" ht="12.75" hidden="false" customHeight="false" outlineLevel="0" collapsed="false">
      <c r="A16" s="7" t="s">
        <v>42</v>
      </c>
      <c r="B16" s="8" t="s">
        <v>9</v>
      </c>
      <c r="C16" s="9" t="n">
        <v>107</v>
      </c>
      <c r="D16" s="10" t="n">
        <v>2.69</v>
      </c>
      <c r="E16" s="11" t="n">
        <f aca="false">D16*C16</f>
        <v>287.83</v>
      </c>
      <c r="F16" s="12" t="s">
        <v>43</v>
      </c>
    </row>
    <row r="17" customFormat="false" ht="12.75" hidden="false" customHeight="false" outlineLevel="0" collapsed="false">
      <c r="A17" s="7" t="s">
        <v>44</v>
      </c>
      <c r="B17" s="8" t="s">
        <v>45</v>
      </c>
      <c r="C17" s="9" t="n">
        <v>15</v>
      </c>
      <c r="D17" s="10" t="n">
        <v>1.4</v>
      </c>
      <c r="E17" s="11" t="n">
        <f aca="false">D17*C17</f>
        <v>21</v>
      </c>
      <c r="F17" s="12" t="s">
        <v>46</v>
      </c>
    </row>
    <row r="18" customFormat="false" ht="12.75" hidden="false" customHeight="false" outlineLevel="0" collapsed="false">
      <c r="A18" s="7" t="s">
        <v>47</v>
      </c>
      <c r="B18" s="8" t="s">
        <v>48</v>
      </c>
      <c r="C18" s="9" t="n">
        <v>4</v>
      </c>
      <c r="D18" s="10" t="n">
        <v>0.77</v>
      </c>
      <c r="E18" s="11" t="n">
        <f aca="false">D18*C18</f>
        <v>3.08</v>
      </c>
      <c r="F18" s="12" t="s">
        <v>49</v>
      </c>
    </row>
    <row r="19" customFormat="false" ht="12.75" hidden="false" customHeight="false" outlineLevel="0" collapsed="false">
      <c r="A19" s="7" t="s">
        <v>50</v>
      </c>
      <c r="B19" s="8" t="s">
        <v>51</v>
      </c>
      <c r="C19" s="9" t="n">
        <v>3</v>
      </c>
      <c r="D19" s="10" t="n">
        <v>3.52</v>
      </c>
      <c r="E19" s="11" t="n">
        <f aca="false">D19*C19</f>
        <v>10.56</v>
      </c>
      <c r="F19" s="12" t="s">
        <v>52</v>
      </c>
    </row>
    <row r="20" customFormat="false" ht="12.75" hidden="false" customHeight="false" outlineLevel="0" collapsed="false">
      <c r="A20" s="7" t="s">
        <v>53</v>
      </c>
      <c r="B20" s="8" t="s">
        <v>54</v>
      </c>
      <c r="C20" s="9" t="n">
        <v>6</v>
      </c>
      <c r="D20" s="10" t="n">
        <v>3.64</v>
      </c>
      <c r="E20" s="11" t="n">
        <f aca="false">D20*C20</f>
        <v>21.84</v>
      </c>
      <c r="F20" s="12" t="s">
        <v>55</v>
      </c>
    </row>
    <row r="21" customFormat="false" ht="12.75" hidden="false" customHeight="false" outlineLevel="0" collapsed="false">
      <c r="A21" s="7" t="s">
        <v>56</v>
      </c>
      <c r="B21" s="8" t="s">
        <v>57</v>
      </c>
      <c r="C21" s="9" t="n">
        <v>2</v>
      </c>
      <c r="D21" s="10" t="n">
        <v>3.49</v>
      </c>
      <c r="E21" s="11" t="n">
        <f aca="false">D21*C21</f>
        <v>6.98</v>
      </c>
      <c r="F21" s="12" t="s">
        <v>58</v>
      </c>
    </row>
    <row r="22" customFormat="false" ht="12.75" hidden="false" customHeight="false" outlineLevel="0" collapsed="false">
      <c r="A22" s="7" t="s">
        <v>59</v>
      </c>
      <c r="B22" s="8" t="s">
        <v>60</v>
      </c>
      <c r="C22" s="9" t="n">
        <v>1</v>
      </c>
      <c r="D22" s="10" t="n">
        <v>3.52</v>
      </c>
      <c r="E22" s="11" t="n">
        <f aca="false">D22*C22</f>
        <v>3.52</v>
      </c>
      <c r="F22" s="12" t="s">
        <v>61</v>
      </c>
    </row>
    <row r="23" customFormat="false" ht="12.75" hidden="false" customHeight="false" outlineLevel="0" collapsed="false">
      <c r="A23" s="7" t="s">
        <v>62</v>
      </c>
      <c r="B23" s="8" t="s">
        <v>63</v>
      </c>
      <c r="C23" s="9" t="n">
        <v>1</v>
      </c>
      <c r="D23" s="10" t="n">
        <v>2.39</v>
      </c>
      <c r="E23" s="11" t="n">
        <f aca="false">D23*C23</f>
        <v>2.39</v>
      </c>
      <c r="F23" s="12" t="s">
        <v>64</v>
      </c>
    </row>
    <row r="24" customFormat="false" ht="13.8" hidden="false" customHeight="false" outlineLevel="0" collapsed="false">
      <c r="A24" s="7"/>
      <c r="B24" s="8"/>
      <c r="D24" s="10"/>
      <c r="E24" s="14" t="n">
        <f aca="false">SUM(E3:E23)</f>
        <v>2511.46</v>
      </c>
      <c r="F24" s="12"/>
    </row>
    <row r="25" customFormat="false" ht="15" hidden="false" customHeight="false" outlineLevel="0" collapsed="false">
      <c r="A25" s="5"/>
      <c r="B25" s="15" t="s">
        <v>65</v>
      </c>
      <c r="C25" s="5"/>
      <c r="D25" s="16"/>
      <c r="E25" s="17" t="n">
        <f aca="false">E24*0.9558</f>
        <v>2400.453468</v>
      </c>
      <c r="F25" s="5"/>
      <c r="G25" s="5"/>
      <c r="H25" s="5"/>
      <c r="I25" s="5"/>
    </row>
    <row r="27" customFormat="false" ht="15" hidden="false" customHeight="false" outlineLevel="0" collapsed="false">
      <c r="B27" s="1" t="s">
        <v>66</v>
      </c>
      <c r="E27" s="18" t="n">
        <v>10700</v>
      </c>
      <c r="F27" s="1"/>
    </row>
    <row r="28" customFormat="false" ht="15" hidden="false" customHeight="false" outlineLevel="0" collapsed="false">
      <c r="A28" s="19"/>
      <c r="B28" s="15" t="s">
        <v>67</v>
      </c>
      <c r="C28" s="19"/>
      <c r="D28" s="20"/>
      <c r="E28" s="21" t="n">
        <v>10000</v>
      </c>
      <c r="F28" s="19"/>
      <c r="G28" s="22"/>
      <c r="H28" s="22"/>
      <c r="I28" s="2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1" width="47.57"/>
    <col collapsed="false" customWidth="true" hidden="false" outlineLevel="0" max="2" min="2" style="1" width="12.29"/>
    <col collapsed="false" customWidth="true" hidden="false" outlineLevel="0" max="3" min="3" style="1" width="13.29"/>
    <col collapsed="false" customWidth="true" hidden="false" outlineLevel="0" max="4" min="4" style="2" width="14.86"/>
  </cols>
  <sheetData>
    <row r="1" customFormat="false" ht="15" hidden="false" customHeight="false" outlineLevel="0" collapsed="false">
      <c r="B1" s="3" t="s">
        <v>0</v>
      </c>
      <c r="D1" s="4" t="s">
        <v>68</v>
      </c>
    </row>
    <row r="2" customFormat="false" ht="14.15" hidden="false" customHeight="false" outlineLevel="0" collapsed="false">
      <c r="A2" s="5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5" t="s">
        <v>7</v>
      </c>
      <c r="G2" s="5"/>
      <c r="H2" s="5"/>
      <c r="I2" s="5"/>
    </row>
    <row r="3" customFormat="false" ht="12.75" hidden="false" customHeight="false" outlineLevel="0" collapsed="false">
      <c r="A3" s="7" t="s">
        <v>69</v>
      </c>
      <c r="B3" s="8" t="s">
        <v>38</v>
      </c>
      <c r="C3" s="9" t="n">
        <v>7</v>
      </c>
      <c r="D3" s="10" t="n">
        <v>1.91</v>
      </c>
      <c r="E3" s="1" t="n">
        <f aca="false">D3*C3</f>
        <v>13.37</v>
      </c>
      <c r="F3" s="12" t="s">
        <v>70</v>
      </c>
    </row>
    <row r="4" customFormat="false" ht="12.75" hidden="false" customHeight="false" outlineLevel="0" collapsed="false">
      <c r="A4" s="7" t="s">
        <v>71</v>
      </c>
      <c r="B4" s="8" t="s">
        <v>12</v>
      </c>
      <c r="C4" s="9" t="n">
        <v>655</v>
      </c>
      <c r="D4" s="10" t="n">
        <v>0.52</v>
      </c>
      <c r="E4" s="1" t="n">
        <f aca="false">D4*C4</f>
        <v>340.6</v>
      </c>
      <c r="F4" s="12" t="s">
        <v>72</v>
      </c>
    </row>
    <row r="5" customFormat="false" ht="12.75" hidden="false" customHeight="false" outlineLevel="0" collapsed="false">
      <c r="A5" s="7" t="s">
        <v>73</v>
      </c>
      <c r="B5" s="8" t="s">
        <v>23</v>
      </c>
      <c r="C5" s="9" t="n">
        <v>176</v>
      </c>
      <c r="D5" s="10" t="n">
        <v>0.56</v>
      </c>
      <c r="E5" s="1" t="n">
        <f aca="false">D5*C5</f>
        <v>98.56</v>
      </c>
      <c r="F5" s="12" t="s">
        <v>74</v>
      </c>
    </row>
    <row r="6" customFormat="false" ht="12.75" hidden="false" customHeight="false" outlineLevel="0" collapsed="false">
      <c r="A6" s="7" t="s">
        <v>75</v>
      </c>
      <c r="B6" s="8" t="s">
        <v>32</v>
      </c>
      <c r="C6" s="9" t="n">
        <v>58</v>
      </c>
      <c r="D6" s="10" t="n">
        <v>1.6</v>
      </c>
      <c r="E6" s="1" t="n">
        <f aca="false">D6*C6</f>
        <v>92.8</v>
      </c>
      <c r="F6" s="12" t="s">
        <v>76</v>
      </c>
    </row>
    <row r="7" customFormat="false" ht="12.75" hidden="false" customHeight="false" outlineLevel="0" collapsed="false">
      <c r="A7" s="7" t="s">
        <v>77</v>
      </c>
      <c r="B7" s="8" t="s">
        <v>35</v>
      </c>
      <c r="C7" s="9" t="n">
        <v>4</v>
      </c>
      <c r="D7" s="10" t="n">
        <v>0.71</v>
      </c>
      <c r="E7" s="1" t="n">
        <f aca="false">D7*C7</f>
        <v>2.84</v>
      </c>
      <c r="F7" s="12" t="s">
        <v>78</v>
      </c>
    </row>
    <row r="8" customFormat="false" ht="12.75" hidden="false" customHeight="false" outlineLevel="0" collapsed="false">
      <c r="A8" s="7" t="s">
        <v>79</v>
      </c>
      <c r="B8" s="8" t="s">
        <v>45</v>
      </c>
      <c r="C8" s="9" t="n">
        <v>6</v>
      </c>
      <c r="D8" s="10" t="n">
        <v>1.4</v>
      </c>
      <c r="E8" s="1" t="n">
        <f aca="false">D8*C8</f>
        <v>8.4</v>
      </c>
      <c r="F8" s="12" t="s">
        <v>80</v>
      </c>
    </row>
    <row r="9" customFormat="false" ht="13.8" hidden="false" customHeight="false" outlineLevel="0" collapsed="false">
      <c r="A9" s="7"/>
      <c r="B9" s="8"/>
      <c r="C9" s="9"/>
      <c r="D9" s="10"/>
      <c r="E9" s="23" t="n">
        <f aca="false">SUM(E3:E8)</f>
        <v>556.57</v>
      </c>
      <c r="F9" s="12"/>
    </row>
    <row r="10" customFormat="false" ht="15" hidden="false" customHeight="false" outlineLevel="0" collapsed="false">
      <c r="A10" s="5"/>
      <c r="B10" s="15" t="s">
        <v>65</v>
      </c>
      <c r="C10" s="5"/>
      <c r="D10" s="16"/>
      <c r="E10" s="24" t="n">
        <f aca="false">E9*0.952</f>
        <v>529.85464</v>
      </c>
      <c r="F10" s="5"/>
      <c r="G10" s="5"/>
      <c r="H10" s="5"/>
      <c r="I10" s="5"/>
    </row>
    <row r="11" customFormat="false" ht="12.75" hidden="false" customHeight="false" outlineLevel="0" collapsed="false">
      <c r="E11" s="25"/>
    </row>
    <row r="12" customFormat="false" ht="15" hidden="false" customHeight="false" outlineLevel="0" collapsed="false">
      <c r="B12" s="1" t="s">
        <v>66</v>
      </c>
      <c r="E12" s="18" t="n">
        <v>10700</v>
      </c>
      <c r="F12" s="1"/>
    </row>
    <row r="13" customFormat="false" ht="15" hidden="false" customHeight="false" outlineLevel="0" collapsed="false">
      <c r="A13" s="19"/>
      <c r="B13" s="15" t="s">
        <v>67</v>
      </c>
      <c r="C13" s="19"/>
      <c r="D13" s="20"/>
      <c r="E13" s="21" t="n">
        <v>10000</v>
      </c>
      <c r="F13" s="19"/>
      <c r="G13" s="22"/>
      <c r="H13" s="22"/>
      <c r="I13" s="2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1" width="47.14"/>
    <col collapsed="false" customWidth="true" hidden="false" outlineLevel="0" max="2" min="2" style="1" width="12.71"/>
    <col collapsed="false" customWidth="true" hidden="false" outlineLevel="0" max="3" min="3" style="1" width="13.29"/>
    <col collapsed="false" customWidth="true" hidden="false" outlineLevel="0" max="4" min="4" style="2" width="14.86"/>
    <col collapsed="false" customWidth="true" hidden="false" outlineLevel="0" max="5" min="5" style="2" width="15.57"/>
    <col collapsed="false" customWidth="true" hidden="false" outlineLevel="0" max="6" min="6" style="1" width="9.86"/>
  </cols>
  <sheetData>
    <row r="1" customFormat="false" ht="15" hidden="false" customHeight="false" outlineLevel="0" collapsed="false">
      <c r="B1" s="3" t="s">
        <v>0</v>
      </c>
      <c r="D1" s="4" t="s">
        <v>81</v>
      </c>
    </row>
    <row r="2" customFormat="false" ht="14.15" hidden="false" customHeight="false" outlineLevel="0" collapsed="false">
      <c r="A2" s="5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5" t="s">
        <v>7</v>
      </c>
      <c r="G2" s="5"/>
      <c r="H2" s="5"/>
      <c r="I2" s="5"/>
    </row>
    <row r="3" customFormat="false" ht="12.75" hidden="false" customHeight="false" outlineLevel="0" collapsed="false">
      <c r="A3" s="7" t="s">
        <v>82</v>
      </c>
      <c r="B3" s="8" t="s">
        <v>9</v>
      </c>
      <c r="C3" s="9" t="n">
        <v>685</v>
      </c>
      <c r="D3" s="10" t="n">
        <v>0.88</v>
      </c>
      <c r="E3" s="2" t="n">
        <f aca="false">D3*C3</f>
        <v>602.8</v>
      </c>
      <c r="F3" s="12" t="s">
        <v>83</v>
      </c>
    </row>
    <row r="4" customFormat="false" ht="12.75" hidden="false" customHeight="false" outlineLevel="0" collapsed="false">
      <c r="A4" s="7" t="s">
        <v>84</v>
      </c>
      <c r="B4" s="8" t="s">
        <v>12</v>
      </c>
      <c r="C4" s="9" t="n">
        <v>4435</v>
      </c>
      <c r="D4" s="10" t="n">
        <v>0.51</v>
      </c>
      <c r="E4" s="2" t="n">
        <f aca="false">D4*C4</f>
        <v>2261.85</v>
      </c>
      <c r="F4" s="12" t="s">
        <v>85</v>
      </c>
    </row>
    <row r="5" customFormat="false" ht="12.75" hidden="false" customHeight="false" outlineLevel="0" collapsed="false">
      <c r="A5" s="7" t="s">
        <v>86</v>
      </c>
      <c r="B5" s="8" t="s">
        <v>12</v>
      </c>
      <c r="C5" s="9" t="n">
        <v>97</v>
      </c>
      <c r="D5" s="10" t="n">
        <v>0.47</v>
      </c>
      <c r="E5" s="2" t="n">
        <f aca="false">D5*C5</f>
        <v>45.59</v>
      </c>
      <c r="F5" s="12" t="s">
        <v>87</v>
      </c>
    </row>
    <row r="6" customFormat="false" ht="12.75" hidden="false" customHeight="false" outlineLevel="0" collapsed="false">
      <c r="A6" s="7" t="s">
        <v>88</v>
      </c>
      <c r="B6" s="8" t="s">
        <v>12</v>
      </c>
      <c r="C6" s="9" t="n">
        <v>95</v>
      </c>
      <c r="D6" s="10" t="n">
        <v>2.94</v>
      </c>
      <c r="E6" s="2" t="n">
        <f aca="false">D6*C6</f>
        <v>279.3</v>
      </c>
      <c r="F6" s="12" t="s">
        <v>89</v>
      </c>
    </row>
    <row r="7" customFormat="false" ht="12.75" hidden="false" customHeight="false" outlineLevel="0" collapsed="false">
      <c r="A7" s="7" t="s">
        <v>90</v>
      </c>
      <c r="B7" s="8" t="s">
        <v>12</v>
      </c>
      <c r="C7" s="9" t="n">
        <v>48</v>
      </c>
      <c r="D7" s="10" t="n">
        <v>1.89</v>
      </c>
      <c r="E7" s="2" t="n">
        <f aca="false">D7*C7</f>
        <v>90.72</v>
      </c>
      <c r="F7" s="12" t="s">
        <v>91</v>
      </c>
    </row>
    <row r="8" customFormat="false" ht="12.75" hidden="false" customHeight="false" outlineLevel="0" collapsed="false">
      <c r="A8" s="7" t="s">
        <v>92</v>
      </c>
      <c r="B8" s="8" t="s">
        <v>12</v>
      </c>
      <c r="C8" s="9" t="n">
        <v>3</v>
      </c>
      <c r="D8" s="10" t="n">
        <v>1.91</v>
      </c>
      <c r="E8" s="2" t="n">
        <f aca="false">D8*C8</f>
        <v>5.73</v>
      </c>
      <c r="F8" s="12" t="s">
        <v>93</v>
      </c>
    </row>
    <row r="9" customFormat="false" ht="12.75" hidden="false" customHeight="false" outlineLevel="0" collapsed="false">
      <c r="A9" s="7" t="s">
        <v>94</v>
      </c>
      <c r="B9" s="8" t="s">
        <v>32</v>
      </c>
      <c r="C9" s="9" t="n">
        <v>14</v>
      </c>
      <c r="D9" s="10" t="n">
        <v>2.04</v>
      </c>
      <c r="E9" s="2" t="n">
        <f aca="false">D9*C9</f>
        <v>28.56</v>
      </c>
      <c r="F9" s="12" t="s">
        <v>95</v>
      </c>
    </row>
    <row r="10" customFormat="false" ht="12.75" hidden="false" customHeight="false" outlineLevel="0" collapsed="false">
      <c r="A10" s="7" t="s">
        <v>96</v>
      </c>
      <c r="B10" s="8" t="s">
        <v>32</v>
      </c>
      <c r="C10" s="9" t="n">
        <v>174</v>
      </c>
      <c r="D10" s="10" t="n">
        <v>0.92</v>
      </c>
      <c r="E10" s="2" t="n">
        <f aca="false">D10*C10</f>
        <v>160.08</v>
      </c>
      <c r="F10" s="12" t="s">
        <v>97</v>
      </c>
    </row>
    <row r="11" customFormat="false" ht="12.75" hidden="false" customHeight="false" outlineLevel="0" collapsed="false">
      <c r="A11" s="7" t="s">
        <v>98</v>
      </c>
      <c r="B11" s="8" t="s">
        <v>35</v>
      </c>
      <c r="C11" s="9" t="n">
        <v>3</v>
      </c>
      <c r="D11" s="10" t="n">
        <v>3.25</v>
      </c>
      <c r="E11" s="2" t="n">
        <f aca="false">D11*C11</f>
        <v>9.75</v>
      </c>
      <c r="F11" s="12" t="s">
        <v>99</v>
      </c>
    </row>
    <row r="12" customFormat="false" ht="12.75" hidden="false" customHeight="false" outlineLevel="0" collapsed="false">
      <c r="A12" s="7" t="s">
        <v>100</v>
      </c>
      <c r="B12" s="8" t="s">
        <v>9</v>
      </c>
      <c r="C12" s="9" t="n">
        <v>172</v>
      </c>
      <c r="D12" s="10" t="n">
        <v>2.52</v>
      </c>
      <c r="E12" s="2" t="n">
        <f aca="false">D12*C12</f>
        <v>433.44</v>
      </c>
      <c r="F12" s="12" t="s">
        <v>101</v>
      </c>
    </row>
    <row r="13" customFormat="false" ht="12.75" hidden="false" customHeight="false" outlineLevel="0" collapsed="false">
      <c r="A13" s="7" t="s">
        <v>102</v>
      </c>
      <c r="B13" s="8" t="s">
        <v>12</v>
      </c>
      <c r="C13" s="9" t="n">
        <v>40</v>
      </c>
      <c r="D13" s="10" t="n">
        <v>2.63</v>
      </c>
      <c r="E13" s="2" t="n">
        <f aca="false">D13*C13</f>
        <v>105.2</v>
      </c>
      <c r="F13" s="12" t="s">
        <v>103</v>
      </c>
    </row>
    <row r="14" customFormat="false" ht="12.75" hidden="false" customHeight="false" outlineLevel="0" collapsed="false">
      <c r="A14" s="7" t="s">
        <v>104</v>
      </c>
      <c r="B14" s="8" t="s">
        <v>51</v>
      </c>
      <c r="C14" s="9" t="n">
        <v>2</v>
      </c>
      <c r="D14" s="10" t="n">
        <v>3.22</v>
      </c>
      <c r="E14" s="2" t="n">
        <f aca="false">D14*C14</f>
        <v>6.44</v>
      </c>
      <c r="F14" s="12" t="s">
        <v>105</v>
      </c>
    </row>
    <row r="15" customFormat="false" ht="12.75" hidden="false" customHeight="false" outlineLevel="0" collapsed="false">
      <c r="A15" s="7" t="s">
        <v>106</v>
      </c>
      <c r="B15" s="8" t="s">
        <v>54</v>
      </c>
      <c r="C15" s="9" t="n">
        <v>6</v>
      </c>
      <c r="D15" s="10" t="n">
        <v>3.64</v>
      </c>
      <c r="E15" s="2" t="n">
        <f aca="false">D15*C15</f>
        <v>21.84</v>
      </c>
      <c r="F15" s="12" t="s">
        <v>107</v>
      </c>
    </row>
    <row r="16" customFormat="false" ht="12.75" hidden="false" customHeight="false" outlineLevel="0" collapsed="false">
      <c r="A16" s="7" t="s">
        <v>108</v>
      </c>
      <c r="B16" s="8" t="s">
        <v>109</v>
      </c>
      <c r="C16" s="9" t="n">
        <v>5</v>
      </c>
      <c r="D16" s="10" t="n">
        <v>3.64</v>
      </c>
      <c r="E16" s="2" t="n">
        <f aca="false">D16*C16</f>
        <v>18.2</v>
      </c>
      <c r="F16" s="12" t="s">
        <v>110</v>
      </c>
    </row>
    <row r="17" customFormat="false" ht="12.75" hidden="false" customHeight="false" outlineLevel="0" collapsed="false">
      <c r="A17" s="7" t="s">
        <v>111</v>
      </c>
      <c r="B17" s="8" t="s">
        <v>112</v>
      </c>
      <c r="C17" s="9" t="n">
        <v>2</v>
      </c>
      <c r="D17" s="10" t="n">
        <v>1.91</v>
      </c>
      <c r="E17" s="2" t="n">
        <f aca="false">D17*C17</f>
        <v>3.82</v>
      </c>
      <c r="F17" s="12" t="s">
        <v>113</v>
      </c>
    </row>
    <row r="18" customFormat="false" ht="13.8" hidden="false" customHeight="false" outlineLevel="0" collapsed="false">
      <c r="E18" s="14" t="n">
        <f aca="false">SUM(E3:E17)</f>
        <v>4073.32</v>
      </c>
    </row>
    <row r="19" customFormat="false" ht="15" hidden="false" customHeight="false" outlineLevel="0" collapsed="false">
      <c r="A19" s="5"/>
      <c r="B19" s="15" t="s">
        <v>65</v>
      </c>
      <c r="C19" s="5"/>
      <c r="D19" s="16"/>
      <c r="E19" s="17" t="n">
        <f aca="false">E18*0.95</f>
        <v>3869.654</v>
      </c>
      <c r="F19" s="5"/>
      <c r="G19" s="5"/>
      <c r="H19" s="5"/>
      <c r="I19" s="5"/>
    </row>
    <row r="21" customFormat="false" ht="15" hidden="false" customHeight="false" outlineLevel="0" collapsed="false">
      <c r="B21" s="1" t="s">
        <v>66</v>
      </c>
      <c r="E21" s="18" t="n">
        <v>10700</v>
      </c>
    </row>
    <row r="22" customFormat="false" ht="15" hidden="false" customHeight="false" outlineLevel="0" collapsed="false">
      <c r="A22" s="19"/>
      <c r="B22" s="15" t="s">
        <v>67</v>
      </c>
      <c r="C22" s="19"/>
      <c r="D22" s="20"/>
      <c r="E22" s="21" t="n">
        <v>10000</v>
      </c>
      <c r="F22" s="19"/>
      <c r="G22" s="22"/>
      <c r="H22" s="22"/>
      <c r="I22" s="2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1" width="51.15"/>
    <col collapsed="false" customWidth="true" hidden="false" outlineLevel="0" max="2" min="2" style="1" width="10.29"/>
    <col collapsed="false" customWidth="true" hidden="false" outlineLevel="0" max="3" min="3" style="1" width="13.29"/>
    <col collapsed="false" customWidth="true" hidden="false" outlineLevel="0" max="4" min="4" style="2" width="14.86"/>
    <col collapsed="false" customWidth="true" hidden="false" outlineLevel="0" max="5" min="5" style="2" width="15.57"/>
    <col collapsed="false" customWidth="true" hidden="false" outlineLevel="0" max="6" min="6" style="1" width="9.86"/>
  </cols>
  <sheetData>
    <row r="1" customFormat="false" ht="15" hidden="false" customHeight="false" outlineLevel="0" collapsed="false">
      <c r="B1" s="3" t="s">
        <v>0</v>
      </c>
      <c r="D1" s="4" t="s">
        <v>114</v>
      </c>
    </row>
    <row r="2" customFormat="false" ht="14.15" hidden="false" customHeight="false" outlineLevel="0" collapsed="false">
      <c r="A2" s="5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5" t="s">
        <v>7</v>
      </c>
      <c r="G2" s="5"/>
      <c r="H2" s="5"/>
      <c r="I2" s="5"/>
    </row>
    <row r="3" customFormat="false" ht="12.75" hidden="false" customHeight="false" outlineLevel="0" collapsed="false">
      <c r="A3" s="7" t="s">
        <v>115</v>
      </c>
      <c r="B3" s="8" t="s">
        <v>38</v>
      </c>
      <c r="C3" s="9" t="n">
        <v>8</v>
      </c>
      <c r="D3" s="10" t="n">
        <v>2.44</v>
      </c>
      <c r="E3" s="2" t="n">
        <f aca="false">D3*C3</f>
        <v>19.52</v>
      </c>
      <c r="F3" s="12" t="s">
        <v>116</v>
      </c>
    </row>
    <row r="4" customFormat="false" ht="12.75" hidden="false" customHeight="false" outlineLevel="0" collapsed="false">
      <c r="A4" s="7" t="s">
        <v>117</v>
      </c>
      <c r="B4" s="8" t="s">
        <v>9</v>
      </c>
      <c r="C4" s="9" t="n">
        <v>480</v>
      </c>
      <c r="D4" s="10" t="n">
        <v>0.88</v>
      </c>
      <c r="E4" s="2" t="n">
        <f aca="false">D4*C4</f>
        <v>422.4</v>
      </c>
      <c r="F4" s="12" t="s">
        <v>118</v>
      </c>
    </row>
    <row r="5" customFormat="false" ht="12.75" hidden="false" customHeight="false" outlineLevel="0" collapsed="false">
      <c r="A5" s="7" t="s">
        <v>119</v>
      </c>
      <c r="B5" s="8" t="s">
        <v>12</v>
      </c>
      <c r="C5" s="9" t="n">
        <v>3741</v>
      </c>
      <c r="D5" s="10" t="n">
        <v>0.5</v>
      </c>
      <c r="E5" s="2" t="n">
        <f aca="false">D5*C5</f>
        <v>1870.5</v>
      </c>
      <c r="F5" s="12" t="s">
        <v>120</v>
      </c>
    </row>
    <row r="6" customFormat="false" ht="12.75" hidden="false" customHeight="false" outlineLevel="0" collapsed="false">
      <c r="A6" s="7" t="s">
        <v>121</v>
      </c>
      <c r="B6" s="8" t="s">
        <v>12</v>
      </c>
      <c r="C6" s="9" t="n">
        <v>9</v>
      </c>
      <c r="D6" s="10" t="n">
        <v>2.54</v>
      </c>
      <c r="E6" s="2" t="n">
        <f aca="false">D6*C6</f>
        <v>22.86</v>
      </c>
      <c r="F6" s="12" t="s">
        <v>122</v>
      </c>
    </row>
    <row r="7" customFormat="false" ht="12.75" hidden="false" customHeight="false" outlineLevel="0" collapsed="false">
      <c r="A7" s="7" t="s">
        <v>123</v>
      </c>
      <c r="B7" s="8" t="s">
        <v>12</v>
      </c>
      <c r="C7" s="9" t="n">
        <v>4</v>
      </c>
      <c r="D7" s="10" t="n">
        <v>1.72</v>
      </c>
      <c r="E7" s="2" t="n">
        <f aca="false">D7*C7</f>
        <v>6.88</v>
      </c>
      <c r="F7" s="12" t="s">
        <v>124</v>
      </c>
    </row>
    <row r="8" customFormat="false" ht="12.75" hidden="false" customHeight="false" outlineLevel="0" collapsed="false">
      <c r="A8" s="7" t="s">
        <v>125</v>
      </c>
      <c r="B8" s="8" t="s">
        <v>32</v>
      </c>
      <c r="C8" s="9" t="n">
        <v>152</v>
      </c>
      <c r="D8" s="10" t="n">
        <v>0.93</v>
      </c>
      <c r="E8" s="2" t="n">
        <f aca="false">D8*C8</f>
        <v>141.36</v>
      </c>
      <c r="F8" s="12" t="s">
        <v>126</v>
      </c>
    </row>
    <row r="9" customFormat="false" ht="12.75" hidden="false" customHeight="false" outlineLevel="0" collapsed="false">
      <c r="A9" s="7" t="s">
        <v>127</v>
      </c>
      <c r="B9" s="8" t="s">
        <v>35</v>
      </c>
      <c r="C9" s="9" t="n">
        <v>22</v>
      </c>
      <c r="D9" s="10" t="n">
        <v>0.73</v>
      </c>
      <c r="E9" s="2" t="n">
        <f aca="false">D9*C9</f>
        <v>16.06</v>
      </c>
      <c r="F9" s="12" t="s">
        <v>128</v>
      </c>
    </row>
    <row r="10" customFormat="false" ht="12.75" hidden="false" customHeight="false" outlineLevel="0" collapsed="false">
      <c r="A10" s="7" t="s">
        <v>129</v>
      </c>
      <c r="B10" s="8" t="s">
        <v>35</v>
      </c>
      <c r="C10" s="9" t="n">
        <v>10</v>
      </c>
      <c r="D10" s="10" t="n">
        <v>0.55</v>
      </c>
      <c r="E10" s="2" t="n">
        <f aca="false">D10*C10</f>
        <v>5.5</v>
      </c>
      <c r="F10" s="12" t="s">
        <v>130</v>
      </c>
    </row>
    <row r="11" customFormat="false" ht="12.75" hidden="false" customHeight="false" outlineLevel="0" collapsed="false">
      <c r="A11" s="7" t="s">
        <v>131</v>
      </c>
      <c r="B11" s="8" t="s">
        <v>9</v>
      </c>
      <c r="C11" s="9" t="n">
        <v>265</v>
      </c>
      <c r="D11" s="10" t="n">
        <v>2.69</v>
      </c>
      <c r="E11" s="2" t="n">
        <f aca="false">D11*C11</f>
        <v>712.85</v>
      </c>
      <c r="F11" s="12" t="s">
        <v>132</v>
      </c>
    </row>
    <row r="12" customFormat="false" ht="12.75" hidden="false" customHeight="false" outlineLevel="0" collapsed="false">
      <c r="A12" s="7" t="s">
        <v>133</v>
      </c>
      <c r="B12" s="8" t="s">
        <v>48</v>
      </c>
      <c r="C12" s="9" t="n">
        <v>235</v>
      </c>
      <c r="D12" s="10" t="n">
        <v>0.93</v>
      </c>
      <c r="E12" s="2" t="n">
        <f aca="false">D12*C12</f>
        <v>218.55</v>
      </c>
      <c r="F12" s="12" t="s">
        <v>134</v>
      </c>
    </row>
    <row r="13" customFormat="false" ht="12.75" hidden="false" customHeight="false" outlineLevel="0" collapsed="false">
      <c r="A13" s="7" t="s">
        <v>135</v>
      </c>
      <c r="B13" s="8" t="s">
        <v>51</v>
      </c>
      <c r="C13" s="9" t="n">
        <v>13</v>
      </c>
      <c r="D13" s="10" t="n">
        <v>3.72</v>
      </c>
      <c r="E13" s="2" t="n">
        <f aca="false">D13*C13</f>
        <v>48.36</v>
      </c>
      <c r="F13" s="12" t="s">
        <v>136</v>
      </c>
    </row>
    <row r="14" customFormat="false" ht="13.8" hidden="false" customHeight="false" outlineLevel="0" collapsed="false">
      <c r="E14" s="14" t="n">
        <f aca="false">SUM(E3:E13)</f>
        <v>3484.84</v>
      </c>
    </row>
    <row r="15" customFormat="false" ht="15" hidden="false" customHeight="false" outlineLevel="0" collapsed="false">
      <c r="A15" s="5"/>
      <c r="B15" s="15" t="s">
        <v>65</v>
      </c>
      <c r="C15" s="5"/>
      <c r="D15" s="16"/>
      <c r="E15" s="17" t="n">
        <f aca="false">E14*0.9499</f>
        <v>3310.249516</v>
      </c>
      <c r="F15" s="5"/>
      <c r="G15" s="5"/>
      <c r="H15" s="5"/>
      <c r="I15" s="5"/>
    </row>
    <row r="17" customFormat="false" ht="15" hidden="false" customHeight="false" outlineLevel="0" collapsed="false">
      <c r="B17" s="1" t="s">
        <v>66</v>
      </c>
      <c r="E17" s="18" t="n">
        <v>10700</v>
      </c>
    </row>
    <row r="18" customFormat="false" ht="15" hidden="false" customHeight="false" outlineLevel="0" collapsed="false">
      <c r="A18" s="19"/>
      <c r="B18" s="15" t="s">
        <v>67</v>
      </c>
      <c r="C18" s="19"/>
      <c r="D18" s="20"/>
      <c r="E18" s="21" t="n">
        <v>10000</v>
      </c>
      <c r="F18" s="19"/>
      <c r="G18" s="22"/>
      <c r="H18" s="22"/>
      <c r="I18" s="2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1" width="42.57"/>
    <col collapsed="false" customWidth="true" hidden="false" outlineLevel="0" max="2" min="2" style="1" width="11.82"/>
    <col collapsed="false" customWidth="true" hidden="false" outlineLevel="0" max="3" min="3" style="1" width="13.29"/>
    <col collapsed="false" customWidth="true" hidden="false" outlineLevel="0" max="4" min="4" style="2" width="14.86"/>
    <col collapsed="false" customWidth="true" hidden="false" outlineLevel="0" max="5" min="5" style="2" width="15.57"/>
    <col collapsed="false" customWidth="true" hidden="false" outlineLevel="0" max="6" min="6" style="1" width="9.86"/>
  </cols>
  <sheetData>
    <row r="1" customFormat="false" ht="15" hidden="false" customHeight="false" outlineLevel="0" collapsed="false">
      <c r="B1" s="3" t="s">
        <v>0</v>
      </c>
      <c r="D1" s="4" t="s">
        <v>137</v>
      </c>
    </row>
    <row r="2" customFormat="false" ht="14.15" hidden="false" customHeight="false" outlineLevel="0" collapsed="false">
      <c r="A2" s="5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5" t="s">
        <v>7</v>
      </c>
      <c r="G2" s="5"/>
      <c r="H2" s="5"/>
      <c r="I2" s="5"/>
    </row>
    <row r="3" customFormat="false" ht="12.75" hidden="false" customHeight="false" outlineLevel="0" collapsed="false">
      <c r="A3" s="7" t="s">
        <v>138</v>
      </c>
      <c r="B3" s="8" t="s">
        <v>12</v>
      </c>
      <c r="C3" s="9" t="n">
        <v>497</v>
      </c>
      <c r="D3" s="10" t="n">
        <v>0.52</v>
      </c>
      <c r="E3" s="2" t="n">
        <f aca="false">D3*C3</f>
        <v>258.44</v>
      </c>
      <c r="F3" s="12" t="s">
        <v>139</v>
      </c>
    </row>
    <row r="4" customFormat="false" ht="12.75" hidden="false" customHeight="false" outlineLevel="0" collapsed="false">
      <c r="A4" s="7" t="s">
        <v>140</v>
      </c>
      <c r="B4" s="8" t="s">
        <v>23</v>
      </c>
      <c r="C4" s="9" t="n">
        <v>50</v>
      </c>
      <c r="D4" s="10" t="n">
        <v>0.4</v>
      </c>
      <c r="E4" s="2" t="n">
        <f aca="false">D4*C4</f>
        <v>20</v>
      </c>
      <c r="F4" s="12" t="s">
        <v>141</v>
      </c>
    </row>
    <row r="5" customFormat="false" ht="12.75" hidden="false" customHeight="false" outlineLevel="0" collapsed="false">
      <c r="A5" s="7" t="s">
        <v>142</v>
      </c>
      <c r="B5" s="8" t="s">
        <v>12</v>
      </c>
      <c r="C5" s="9" t="n">
        <v>5</v>
      </c>
      <c r="D5" s="10" t="n">
        <v>2.07</v>
      </c>
      <c r="E5" s="2" t="n">
        <f aca="false">D5*C5</f>
        <v>10.35</v>
      </c>
      <c r="F5" s="12" t="s">
        <v>143</v>
      </c>
    </row>
    <row r="6" customFormat="false" ht="12.75" hidden="false" customHeight="false" outlineLevel="0" collapsed="false">
      <c r="A6" s="7" t="s">
        <v>144</v>
      </c>
      <c r="B6" s="8" t="s">
        <v>32</v>
      </c>
      <c r="C6" s="9" t="n">
        <v>4</v>
      </c>
      <c r="D6" s="10" t="n">
        <v>0.85</v>
      </c>
      <c r="E6" s="2" t="n">
        <f aca="false">D6*C6</f>
        <v>3.4</v>
      </c>
      <c r="F6" s="12" t="s">
        <v>145</v>
      </c>
    </row>
    <row r="7" customFormat="false" ht="12.75" hidden="false" customHeight="false" outlineLevel="0" collapsed="false">
      <c r="A7" s="7" t="s">
        <v>146</v>
      </c>
      <c r="B7" s="8" t="s">
        <v>9</v>
      </c>
      <c r="C7" s="9" t="n">
        <v>100</v>
      </c>
      <c r="D7" s="10" t="n">
        <v>2.31</v>
      </c>
      <c r="E7" s="2" t="n">
        <f aca="false">D7*C7</f>
        <v>231</v>
      </c>
      <c r="F7" s="12" t="s">
        <v>147</v>
      </c>
    </row>
    <row r="8" customFormat="false" ht="12.75" hidden="false" customHeight="false" outlineLevel="0" collapsed="false">
      <c r="A8" s="7" t="s">
        <v>148</v>
      </c>
      <c r="B8" s="8" t="s">
        <v>48</v>
      </c>
      <c r="C8" s="9" t="n">
        <v>127</v>
      </c>
      <c r="D8" s="10" t="n">
        <v>0.77</v>
      </c>
      <c r="E8" s="2" t="n">
        <f aca="false">D8*C8</f>
        <v>97.79</v>
      </c>
      <c r="F8" s="12" t="s">
        <v>149</v>
      </c>
    </row>
    <row r="9" customFormat="false" ht="13.8" hidden="false" customHeight="false" outlineLevel="0" collapsed="false">
      <c r="E9" s="14" t="n">
        <f aca="false">SUM(E3:E8)</f>
        <v>620.98</v>
      </c>
    </row>
    <row r="10" customFormat="false" ht="15" hidden="false" customHeight="false" outlineLevel="0" collapsed="false">
      <c r="A10" s="5"/>
      <c r="B10" s="15" t="s">
        <v>65</v>
      </c>
      <c r="C10" s="5"/>
      <c r="D10" s="16"/>
      <c r="E10" s="17" t="n">
        <f aca="false">E9*0.9499</f>
        <v>589.868902</v>
      </c>
      <c r="F10" s="5"/>
      <c r="G10" s="5"/>
      <c r="H10" s="5"/>
      <c r="I10" s="5"/>
    </row>
    <row r="12" customFormat="false" ht="15" hidden="false" customHeight="false" outlineLevel="0" collapsed="false">
      <c r="B12" s="1" t="s">
        <v>66</v>
      </c>
      <c r="E12" s="18" t="n">
        <v>10700</v>
      </c>
    </row>
    <row r="13" customFormat="false" ht="15" hidden="false" customHeight="false" outlineLevel="0" collapsed="false">
      <c r="A13" s="19"/>
      <c r="B13" s="15" t="s">
        <v>67</v>
      </c>
      <c r="C13" s="19"/>
      <c r="D13" s="20"/>
      <c r="E13" s="21" t="n">
        <v>10000</v>
      </c>
      <c r="F13" s="19"/>
      <c r="G13" s="22"/>
      <c r="H13" s="22"/>
      <c r="I13" s="2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2026-04-28T13:17:23Z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